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F5C43"/>
      <sz val="15"/>
    </font>
    <font>
      <name val="Calibri"/>
      <i val="1"/>
      <color rgb="006E7A74"/>
      <sz val="10"/>
    </font>
    <font>
      <name val="Calibri"/>
      <b val="1"/>
      <color rgb="00161C19"/>
      <sz val="10"/>
    </font>
    <font>
      <name val="Calibri"/>
      <color rgb="00161C19"/>
      <sz val="10"/>
    </font>
    <font>
      <name val="Calibri"/>
      <b val="1"/>
      <color rgb="001F4E79"/>
      <sz val="10"/>
    </font>
    <font>
      <name val="Calibri"/>
      <b val="1"/>
      <color rgb="00FFFFFF"/>
      <sz val="10"/>
    </font>
    <font>
      <name val="Calibri"/>
      <b val="1"/>
      <color rgb="000F5C43"/>
      <sz val="10"/>
    </font>
    <font>
      <name val="Calibri"/>
      <i val="1"/>
      <color rgb="006E7A74"/>
      <sz val="9"/>
    </font>
    <font>
      <name val="Calibri"/>
      <color rgb="006E7A74"/>
      <sz val="10"/>
    </font>
  </fonts>
  <fills count="6">
    <fill>
      <patternFill/>
    </fill>
    <fill>
      <patternFill patternType="gray125"/>
    </fill>
    <fill>
      <patternFill patternType="solid">
        <fgColor rgb="00F1E7C4"/>
      </patternFill>
    </fill>
    <fill>
      <patternFill patternType="solid">
        <fgColor rgb="00DCE9F7"/>
      </patternFill>
    </fill>
    <fill>
      <patternFill patternType="solid">
        <fgColor rgb="000F5C43"/>
      </patternFill>
    </fill>
    <fill>
      <patternFill patternType="solid">
        <fgColor rgb="00FBF0D5"/>
      </patternFill>
    </fill>
  </fills>
  <borders count="5">
    <border>
      <left/>
      <right/>
      <top/>
      <bottom/>
      <diagonal/>
    </border>
    <border>
      <bottom style="thin">
        <color rgb="008A6A16"/>
      </bottom>
    </border>
    <border>
      <left style="thin">
        <color rgb="00BFC8C3"/>
      </left>
      <right style="thin">
        <color rgb="00BFC8C3"/>
      </right>
      <top style="thin">
        <color rgb="00BFC8C3"/>
      </top>
      <bottom style="thin">
        <color rgb="00BFC8C3"/>
      </bottom>
    </border>
    <border>
      <top style="thin">
        <color rgb="000F5C43"/>
      </top>
    </border>
    <border>
      <left style="thin">
        <color rgb="008A6A16"/>
      </left>
      <right style="thin">
        <color rgb="008A6A16"/>
      </right>
      <top style="thin">
        <color rgb="008A6A16"/>
      </top>
      <bottom style="thin">
        <color rgb="008A6A1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4" fillId="0" borderId="0" pivotButton="0" quotePrefix="0" xfId="0"/>
    <xf numFmtId="4" fontId="5" fillId="3" borderId="2" pivotButton="0" quotePrefix="0" xfId="0"/>
    <xf numFmtId="3" fontId="5" fillId="3" borderId="2" pivotButton="0" quotePrefix="0" xfId="0"/>
    <xf numFmtId="164" fontId="5" fillId="3" borderId="2" pivotButton="0" quotePrefix="0" xfId="0"/>
    <xf numFmtId="0" fontId="6" fillId="4" borderId="1" applyAlignment="1" pivotButton="0" quotePrefix="0" xfId="0">
      <alignment horizontal="center"/>
    </xf>
    <xf numFmtId="165" fontId="4" fillId="0" borderId="0" pivotButton="0" quotePrefix="0" xfId="0"/>
    <xf numFmtId="4" fontId="4" fillId="0" borderId="0" pivotButton="0" quotePrefix="0" xfId="0"/>
    <xf numFmtId="4" fontId="7" fillId="0" borderId="3" pivotButton="0" quotePrefix="0" xfId="0"/>
    <xf numFmtId="164" fontId="4" fillId="0" borderId="0" pivotButton="0" quotePrefix="0" xfId="0"/>
    <xf numFmtId="4" fontId="0" fillId="5" borderId="4" pivotButton="0" quotePrefix="0" xfId="0"/>
    <xf numFmtId="0" fontId="8" fillId="0" borderId="0" pivotButton="0" quotePrefix="0" xfId="0"/>
    <xf numFmtId="10" fontId="0" fillId="5" borderId="4" pivotButton="0" quotePrefix="0" xfId="0"/>
    <xf numFmtId="164" fontId="0" fillId="5" borderId="4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3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6" customWidth="1" min="5" max="5"/>
    <col width="14" customWidth="1" min="6" max="6"/>
  </cols>
  <sheetData>
    <row r="1">
      <c r="A1" s="1" t="inlineStr">
        <is>
          <t>The Three-Year Price</t>
        </is>
      </c>
    </row>
    <row r="2">
      <c r="A2" s="2" t="inlineStr">
        <is>
          <t>₦ millions. Sagamu Packaging — a fixed price against two cost bases.  ·  STUDENT TEMPLATE</t>
        </is>
      </c>
    </row>
    <row r="4">
      <c r="A4" s="3" t="inlineStr">
        <is>
          <t>ASSUMPTIONS  —  change any blue cell and the whole model moves</t>
        </is>
      </c>
      <c r="B4" s="4" t="n"/>
      <c r="C4" s="4" t="n"/>
      <c r="D4" s="4" t="n"/>
      <c r="E4" s="4" t="n"/>
    </row>
    <row r="5">
      <c r="A5" s="5" t="inlineStr">
        <is>
          <t>Cartons a year, millions</t>
        </is>
      </c>
      <c r="B5" s="6" t="n">
        <v>1.2</v>
      </c>
    </row>
    <row r="6">
      <c r="A6" s="5" t="inlineStr">
        <is>
          <t>Price per carton, year 1, ₦</t>
        </is>
      </c>
      <c r="B6" s="7" t="n">
        <v>250</v>
      </c>
      <c r="C6" s="2" t="inlineStr">
        <is>
          <t>fixed for three years unless escalated below</t>
        </is>
      </c>
    </row>
    <row r="7">
      <c r="A7" s="5" t="inlineStr">
        <is>
          <t>Imported kraft paper, ₦ per carton</t>
        </is>
      </c>
      <c r="B7" s="7" t="n">
        <v>100</v>
      </c>
      <c r="C7" s="2" t="inlineStr">
        <is>
          <t>invoiced in dollars</t>
        </is>
      </c>
    </row>
    <row r="8">
      <c r="A8" s="5" t="inlineStr">
        <is>
          <t>Local conversion, ₦ per carton</t>
        </is>
      </c>
      <c r="B8" s="7" t="n">
        <v>100</v>
      </c>
      <c r="C8" s="2" t="inlineStr">
        <is>
          <t>starch, ink, power, labour — all naira</t>
        </is>
      </c>
    </row>
    <row r="9">
      <c r="A9" s="5" t="inlineStr">
        <is>
          <t>Fixed overhead attributable to the contract</t>
        </is>
      </c>
      <c r="B9" s="6" t="n">
        <v>40</v>
      </c>
      <c r="C9" s="2" t="inlineStr">
        <is>
          <t>naira</t>
        </is>
      </c>
    </row>
    <row r="11">
      <c r="A11" s="5" t="inlineStr">
        <is>
          <t>Naira consumer price inflation, a year</t>
        </is>
      </c>
      <c r="B11" s="8" t="n">
        <v>0.23</v>
      </c>
      <c r="C11" s="2" t="inlineStr">
        <is>
          <t>moves local conversion and overhead</t>
        </is>
      </c>
    </row>
    <row r="12">
      <c r="A12" s="5" t="inlineStr">
        <is>
          <t>Naira depreciation against the dollar, a year</t>
        </is>
      </c>
      <c r="B12" s="8" t="n">
        <v>0.3</v>
      </c>
      <c r="C12" s="2" t="inlineStr">
        <is>
          <t>moves the imported paper</t>
        </is>
      </c>
    </row>
    <row r="13">
      <c r="A13" s="5" t="inlineStr">
        <is>
          <t>Dollar price change of kraft paper, a year</t>
        </is>
      </c>
      <c r="B13" s="8" t="n">
        <v>0</v>
      </c>
      <c r="C13" s="2" t="inlineStr">
        <is>
          <t>the case assumes flat — try 5%</t>
        </is>
      </c>
    </row>
    <row r="15">
      <c r="A15" s="3" t="inlineStr">
        <is>
          <t>COMPOUNDING FACTORS  —  the two cost bases do not move together</t>
        </is>
      </c>
      <c r="B15" s="9" t="inlineStr">
        <is>
          <t>Year 1</t>
        </is>
      </c>
      <c r="C15" s="9" t="inlineStr">
        <is>
          <t>Year 2</t>
        </is>
      </c>
      <c r="D15" s="9" t="inlineStr">
        <is>
          <t>Year 3</t>
        </is>
      </c>
      <c r="E15" s="4" t="n"/>
    </row>
    <row r="16">
      <c r="A16" s="5" t="inlineStr">
        <is>
          <t>Imported paper, ₦ cost factor</t>
        </is>
      </c>
      <c r="B16" s="10">
        <f>(1+$B$12)^0*(1+$B$13)^0</f>
        <v/>
      </c>
      <c r="C16" s="10">
        <f>(1+$B$12)^1*(1+$B$13)^1</f>
        <v/>
      </c>
      <c r="D16" s="10">
        <f>(1+$B$12)^2*(1+$B$13)^2</f>
        <v/>
      </c>
    </row>
    <row r="17">
      <c r="A17" s="5" t="inlineStr">
        <is>
          <t>Naira consumer prices, factor</t>
        </is>
      </c>
      <c r="B17" s="10">
        <f>(1+$B$11)^0</f>
        <v/>
      </c>
      <c r="C17" s="10">
        <f>(1+$B$11)^1</f>
        <v/>
      </c>
      <c r="D17" s="10">
        <f>(1+$B$11)^2</f>
        <v/>
      </c>
    </row>
    <row r="19">
      <c r="A19" s="3" t="inlineStr">
        <is>
          <t>YEAR 1 AT THE CONTRACT PRICE  —  this should reproduce Exhibit 1</t>
        </is>
      </c>
      <c r="B19" s="4" t="n"/>
      <c r="C19" s="4" t="n"/>
      <c r="D19" s="4" t="n"/>
      <c r="E19" s="4" t="n"/>
    </row>
    <row r="20">
      <c r="A20" s="5" t="inlineStr">
        <is>
          <t>Revenue</t>
        </is>
      </c>
      <c r="B20" s="11">
        <f>$B$5*$B$6</f>
        <v/>
      </c>
    </row>
    <row r="21">
      <c r="A21" s="5" t="inlineStr">
        <is>
          <t>Imported kraft paper</t>
        </is>
      </c>
      <c r="B21" s="11">
        <f>$B$5*$B$7</f>
        <v/>
      </c>
    </row>
    <row r="22">
      <c r="A22" s="5" t="inlineStr">
        <is>
          <t>Local conversion</t>
        </is>
      </c>
      <c r="B22" s="11">
        <f>$B$5*$B$8</f>
        <v/>
      </c>
    </row>
    <row r="23">
      <c r="A23" s="5" t="inlineStr">
        <is>
          <t>Fixed overhead</t>
        </is>
      </c>
      <c r="B23" s="11">
        <f>$B$9</f>
        <v/>
      </c>
    </row>
    <row r="24">
      <c r="A24" s="5" t="inlineStr">
        <is>
          <t>OPERATING PROFIT</t>
        </is>
      </c>
      <c r="B24" s="12">
        <f>B20-B21-B22-B23</f>
        <v/>
      </c>
    </row>
    <row r="25">
      <c r="A25" s="5" t="inlineStr">
        <is>
          <t>Operating margin</t>
        </is>
      </c>
      <c r="B25" s="13">
        <f>B24/B20</f>
        <v/>
      </c>
    </row>
    <row r="26">
      <c r="A26" s="2" t="inlineStr">
        <is>
          <t>Share of year-1 cost that is dollar-linked</t>
        </is>
      </c>
      <c r="B26" s="13">
        <f>B21/(B20-B24)</f>
        <v/>
      </c>
    </row>
    <row r="28">
      <c r="A28" s="3" t="inlineStr">
        <is>
          <t>QUESTION 1  —  the price fixed at ₦250 for three years</t>
        </is>
      </c>
      <c r="B28" s="9" t="inlineStr">
        <is>
          <t>Year 1</t>
        </is>
      </c>
      <c r="C28" s="9" t="inlineStr">
        <is>
          <t>Year 2</t>
        </is>
      </c>
      <c r="D28" s="9" t="inlineStr">
        <is>
          <t>Year 3</t>
        </is>
      </c>
      <c r="E28" s="9" t="inlineStr">
        <is>
          <t>Three-year total</t>
        </is>
      </c>
    </row>
    <row r="29">
      <c r="A29" s="5" t="inlineStr">
        <is>
          <t>Revenue</t>
        </is>
      </c>
      <c r="B29" s="11">
        <f>$B$20*1</f>
        <v/>
      </c>
      <c r="C29" s="11">
        <f>$B$20*1</f>
        <v/>
      </c>
      <c r="D29" s="11">
        <f>$B$20*1</f>
        <v/>
      </c>
      <c r="E29" s="11">
        <f>SUM(B29:D29)</f>
        <v/>
      </c>
    </row>
    <row r="30">
      <c r="A30" s="5" t="inlineStr">
        <is>
          <t>Imported kraft paper</t>
        </is>
      </c>
      <c r="B30" s="11">
        <f>$B$21*B$16</f>
        <v/>
      </c>
      <c r="C30" s="11">
        <f>$B$21*C$16</f>
        <v/>
      </c>
      <c r="D30" s="11">
        <f>$B$21*D$16</f>
        <v/>
      </c>
      <c r="E30" s="11">
        <f>SUM(B30:D30)</f>
        <v/>
      </c>
    </row>
    <row r="31">
      <c r="A31" s="5" t="inlineStr">
        <is>
          <t>Local conversion</t>
        </is>
      </c>
      <c r="B31" s="11">
        <f>$B$22*B$17</f>
        <v/>
      </c>
      <c r="C31" s="11">
        <f>$B$22*C$17</f>
        <v/>
      </c>
      <c r="D31" s="11">
        <f>$B$22*D$17</f>
        <v/>
      </c>
      <c r="E31" s="11">
        <f>SUM(B31:D31)</f>
        <v/>
      </c>
    </row>
    <row r="32">
      <c r="A32" s="5" t="inlineStr">
        <is>
          <t>Fixed overhead</t>
        </is>
      </c>
      <c r="B32" s="11">
        <f>$B$9*B$17</f>
        <v/>
      </c>
      <c r="C32" s="11">
        <f>$B$9*C$17</f>
        <v/>
      </c>
      <c r="D32" s="11">
        <f>$B$9*D$17</f>
        <v/>
      </c>
      <c r="E32" s="11">
        <f>SUM(B32:D32)</f>
        <v/>
      </c>
    </row>
    <row r="33">
      <c r="A33" s="5" t="inlineStr">
        <is>
          <t>Total cost</t>
        </is>
      </c>
      <c r="B33" s="11">
        <f>SUM(B30:B32)</f>
        <v/>
      </c>
      <c r="C33" s="11">
        <f>SUM(C30:C32)</f>
        <v/>
      </c>
      <c r="D33" s="11">
        <f>SUM(D30:D32)</f>
        <v/>
      </c>
      <c r="E33" s="11">
        <f>SUM(B33:D33)</f>
        <v/>
      </c>
    </row>
    <row r="34">
      <c r="A34" s="5" t="inlineStr">
        <is>
          <t>OPERATING PROFIT, naira of the day</t>
        </is>
      </c>
      <c r="B34" s="14" t="n"/>
      <c r="C34" s="14" t="n"/>
      <c r="D34" s="14" t="n"/>
      <c r="E34" s="14" t="n"/>
    </row>
    <row r="35">
      <c r="A35" s="5" t="inlineStr">
        <is>
          <t>in YEAR-1 PURCHASING POWER</t>
        </is>
      </c>
      <c r="B35" s="14" t="n"/>
      <c r="C35" s="14" t="n"/>
      <c r="D35" s="14" t="n"/>
      <c r="E35" s="14" t="n"/>
    </row>
    <row r="36">
      <c r="A36" s="15" t="inlineStr">
        <is>
          <t>The price row never moves. Both cost rows do, at different rates.</t>
        </is>
      </c>
    </row>
    <row r="38">
      <c r="A38" s="3" t="inlineStr">
        <is>
          <t>QUESTION 2  —  the escalator the sales director proposes</t>
        </is>
      </c>
      <c r="B38" s="4" t="n"/>
      <c r="C38" s="4" t="n"/>
      <c r="D38" s="4" t="n"/>
      <c r="E38" s="4" t="n"/>
    </row>
    <row r="39">
      <c r="A39" s="5" t="inlineStr">
        <is>
          <t>Escalator applied to the price each year</t>
        </is>
      </c>
      <c r="B39" s="8" t="n">
        <v>0.23</v>
      </c>
      <c r="C39" s="2" t="inlineStr">
        <is>
          <t>set this to the consumer-price rate first, then to the blended rate below</t>
        </is>
      </c>
    </row>
    <row r="41">
      <c r="A41" s="3" t="inlineStr">
        <is>
          <t>PRICE ESCALATED AT THE RATE ABOVE</t>
        </is>
      </c>
      <c r="B41" s="9" t="inlineStr">
        <is>
          <t>Year 1</t>
        </is>
      </c>
      <c r="C41" s="9" t="inlineStr">
        <is>
          <t>Year 2</t>
        </is>
      </c>
      <c r="D41" s="9" t="inlineStr">
        <is>
          <t>Year 3</t>
        </is>
      </c>
      <c r="E41" s="9" t="inlineStr">
        <is>
          <t>Three-year total</t>
        </is>
      </c>
    </row>
    <row r="42">
      <c r="A42" s="5" t="inlineStr">
        <is>
          <t>Revenue</t>
        </is>
      </c>
      <c r="B42" s="11">
        <f>$B$20*(1+$B$39)^0</f>
        <v/>
      </c>
      <c r="C42" s="11">
        <f>$B$20*(1+$B$39)^1</f>
        <v/>
      </c>
      <c r="D42" s="11">
        <f>$B$20*(1+$B$39)^2</f>
        <v/>
      </c>
      <c r="E42" s="11">
        <f>SUM(B42:D42)</f>
        <v/>
      </c>
    </row>
    <row r="43">
      <c r="A43" s="5" t="inlineStr">
        <is>
          <t>Imported kraft paper</t>
        </is>
      </c>
      <c r="B43" s="11">
        <f>$B$21*B$16</f>
        <v/>
      </c>
      <c r="C43" s="11">
        <f>$B$21*C$16</f>
        <v/>
      </c>
      <c r="D43" s="11">
        <f>$B$21*D$16</f>
        <v/>
      </c>
      <c r="E43" s="11">
        <f>SUM(B43:D43)</f>
        <v/>
      </c>
    </row>
    <row r="44">
      <c r="A44" s="5" t="inlineStr">
        <is>
          <t>Local conversion</t>
        </is>
      </c>
      <c r="B44" s="11">
        <f>$B$22*B$17</f>
        <v/>
      </c>
      <c r="C44" s="11">
        <f>$B$22*C$17</f>
        <v/>
      </c>
      <c r="D44" s="11">
        <f>$B$22*D$17</f>
        <v/>
      </c>
      <c r="E44" s="11">
        <f>SUM(B44:D44)</f>
        <v/>
      </c>
    </row>
    <row r="45">
      <c r="A45" s="5" t="inlineStr">
        <is>
          <t>Fixed overhead</t>
        </is>
      </c>
      <c r="B45" s="11">
        <f>$B$9*B$17</f>
        <v/>
      </c>
      <c r="C45" s="11">
        <f>$B$9*C$17</f>
        <v/>
      </c>
      <c r="D45" s="11">
        <f>$B$9*D$17</f>
        <v/>
      </c>
      <c r="E45" s="11">
        <f>SUM(B45:D45)</f>
        <v/>
      </c>
    </row>
    <row r="46">
      <c r="A46" s="5" t="inlineStr">
        <is>
          <t>Total cost</t>
        </is>
      </c>
      <c r="B46" s="11">
        <f>SUM(B43:B45)</f>
        <v/>
      </c>
      <c r="C46" s="11">
        <f>SUM(C43:C45)</f>
        <v/>
      </c>
      <c r="D46" s="11">
        <f>SUM(D43:D45)</f>
        <v/>
      </c>
      <c r="E46" s="11">
        <f>SUM(B46:D46)</f>
        <v/>
      </c>
    </row>
    <row r="47">
      <c r="A47" s="5" t="inlineStr">
        <is>
          <t>OPERATING PROFIT, naira of the day</t>
        </is>
      </c>
      <c r="B47" s="14" t="n"/>
      <c r="C47" s="14" t="n"/>
      <c r="D47" s="14" t="n"/>
      <c r="E47" s="14" t="n"/>
    </row>
    <row r="48">
      <c r="A48" s="5" t="inlineStr">
        <is>
          <t>in YEAR-1 PURCHASING POWER</t>
        </is>
      </c>
      <c r="B48" s="14" t="n"/>
      <c r="C48" s="14" t="n"/>
      <c r="D48" s="14" t="n"/>
      <c r="E48" s="14" t="n"/>
    </row>
    <row r="50">
      <c r="A50" s="3" t="inlineStr">
        <is>
          <t>THE RIGHT INDEX  —  what the escalator should actually track</t>
        </is>
      </c>
      <c r="B50" s="4" t="n"/>
      <c r="C50" s="4" t="n"/>
      <c r="D50" s="4" t="n"/>
      <c r="E50" s="4" t="n"/>
    </row>
    <row r="51">
      <c r="A51" s="5" t="inlineStr">
        <is>
          <t>Dollar-linked share of cost × the naira cost growth of paper</t>
        </is>
      </c>
      <c r="B51" s="16" t="n"/>
    </row>
    <row r="52">
      <c r="A52" s="5" t="inlineStr">
        <is>
          <t>Naira-linked share of cost × consumer price inflation</t>
        </is>
      </c>
      <c r="B52" s="16" t="n"/>
    </row>
    <row r="53">
      <c r="A53" s="5" t="inlineStr">
        <is>
          <t>COST-WEIGHTED INDEX  —  put this in the contract</t>
        </is>
      </c>
      <c r="B53" s="16" t="n"/>
    </row>
    <row r="54">
      <c r="A54" s="15" t="inlineStr">
        <is>
          <t>Work out what share of cost moves with each rate, then weight the two rates by it.</t>
        </is>
      </c>
    </row>
    <row r="56">
      <c r="A56" s="3" t="inlineStr">
        <is>
          <t>QUESTION 3  —  the three price paths side by side</t>
        </is>
      </c>
      <c r="B56" s="9" t="inlineStr">
        <is>
          <t>3-yr nominal</t>
        </is>
      </c>
      <c r="C56" s="9" t="inlineStr">
        <is>
          <t>3-yr real</t>
        </is>
      </c>
      <c r="D56" s="9" t="inlineStr">
        <is>
          <t>Year-3 real</t>
        </is>
      </c>
      <c r="E56" s="9" t="inlineStr">
        <is>
          <t>Year-3 real, % of Year 1</t>
        </is>
      </c>
    </row>
    <row r="57">
      <c r="A57" s="5" t="inlineStr">
        <is>
          <t>Fixed at ₦250</t>
        </is>
      </c>
      <c r="B57" s="14" t="n"/>
      <c r="C57" s="14" t="n"/>
      <c r="D57" s="14" t="n"/>
      <c r="E57" s="17" t="n"/>
    </row>
    <row r="58">
      <c r="A58" s="5" t="inlineStr">
        <is>
          <t>Escalated at the rate in the cell above</t>
        </is>
      </c>
      <c r="B58" s="14" t="n"/>
      <c r="C58" s="14" t="n"/>
      <c r="D58" s="14" t="n"/>
      <c r="E58" s="17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How to use this workbook</t>
        </is>
      </c>
    </row>
    <row r="3">
      <c r="A3" s="18" t="inlineStr">
        <is>
          <t>Case 5 — Week 5. A three-year fixed price in a currency inflating at 23 percent.</t>
        </is>
      </c>
    </row>
    <row r="5">
      <c r="A5" s="18" t="inlineStr">
        <is>
          <t>Everything is driven by the eight blue cells at the top of the Work sheet. The given</t>
        </is>
      </c>
    </row>
    <row r="6">
      <c r="A6" s="18" t="inlineStr">
        <is>
          <t>figures are Exhibit 1 and Exhibit 2 of the brief; nothing here is a hint.</t>
        </is>
      </c>
    </row>
    <row r="8">
      <c r="A8" s="19" t="inlineStr">
        <is>
          <t>Brass cells are yours. Three blocks of them:</t>
        </is>
      </c>
    </row>
    <row r="9">
      <c r="A9" s="18" t="inlineStr">
        <is>
          <t xml:space="preserve">  Question 1  the two profit rows under the fixed price, nominal and in year-1 money</t>
        </is>
      </c>
    </row>
    <row r="10">
      <c r="A10" s="18" t="inlineStr">
        <is>
          <t xml:space="preserve">  Question 2  the same two rows with the escalator, then the index you would ask for</t>
        </is>
      </c>
    </row>
    <row r="11">
      <c r="A11" s="18" t="inlineStr">
        <is>
          <t xml:space="preserve">  Question 3  the summary comparing the price paths</t>
        </is>
      </c>
    </row>
    <row r="13">
      <c r="A13" s="18" t="inlineStr">
        <is>
          <t>The cost rows are filled in for you and are identical in both blocks. That is not an</t>
        </is>
      </c>
    </row>
    <row r="14">
      <c r="A14" s="18" t="inlineStr">
        <is>
          <t>oversight — a price clause changes what you are paid, not what you spend. Only the</t>
        </is>
      </c>
    </row>
    <row r="15">
      <c r="A15" s="18" t="inlineStr">
        <is>
          <t>revenue row differs between the two scenarios.</t>
        </is>
      </c>
    </row>
    <row r="17">
      <c r="A17" s="18" t="inlineStr">
        <is>
          <t>Nothing here is discounted. Purchasing power is this week's idea; time value is Week 6.</t>
        </is>
      </c>
    </row>
    <row r="19">
      <c r="A19" s="18" t="inlineStr">
        <is>
          <t>Brass cells are yours to complete. Everything else is given.</t>
        </is>
      </c>
    </row>
    <row r="21">
      <c r="A21" s="20" t="inlineStr">
        <is>
          <t>Cell conventions</t>
        </is>
      </c>
    </row>
    <row r="22">
      <c r="A22" s="21" t="inlineStr">
        <is>
          <t xml:space="preserve">   Blue fill, blue bold  —  an input. Change it and watch the model move.</t>
        </is>
      </c>
    </row>
    <row r="23">
      <c r="A23" s="21" t="inlineStr">
        <is>
          <t xml:space="preserve">   Plain black           —  a formula. Do not overtype it.</t>
        </is>
      </c>
    </row>
    <row r="24">
      <c r="A24" s="21" t="inlineStr">
        <is>
          <t xml:space="preserve">   Brass fill            —  a cell for you to complete.</t>
        </is>
      </c>
    </row>
    <row r="25">
      <c r="A25" s="21" t="inlineStr">
        <is>
          <t xml:space="preserve">   Green bold            —  a result worth reading.</t>
        </is>
      </c>
    </row>
    <row r="26">
      <c r="A26" s="5" t="inlineStr"/>
    </row>
    <row r="27">
      <c r="A27" s="5" t="inlineStr">
        <is>
          <t>Every figure here is checked against the transcripts, chapters, and case briefs.</t>
        </is>
      </c>
    </row>
    <row r="28">
      <c r="A28" s="5" t="inlineStr">
        <is>
          <t>If you change an input, the workbook will no longer match the taught example.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2026-10-04T15:17:26Z</dcterms:created>
  <dcterms:modified xmlns:dcterms="http://purl.org/dc/terms/" xmlns:xsi="http://www.w3.org/2001/XMLSchema-instance" xsi:type="dcterms:W3CDTF">2026-10-04T15:17:26Z</dcterms:modified>
</cp:coreProperties>
</file>